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nexa BUGE  INITIAL extrab 2023" sheetId="1" r:id="rId1"/>
  </sheets>
  <definedNames>
    <definedName name="_xlnm.Print_Area" localSheetId="0">'anexa BUGE  INITIAL extrab 2023'!$A$1:$E$78</definedName>
  </definedNames>
  <calcPr calcId="145621"/>
</workbook>
</file>

<file path=xl/calcChain.xml><?xml version="1.0" encoding="utf-8"?>
<calcChain xmlns="http://schemas.openxmlformats.org/spreadsheetml/2006/main">
  <c r="D67" i="1" l="1"/>
  <c r="E67" i="1"/>
  <c r="D69" i="1"/>
  <c r="E69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8" i="1"/>
  <c r="E70" i="1"/>
  <c r="E71" i="1"/>
  <c r="E72" i="1"/>
  <c r="E73" i="1"/>
  <c r="E7" i="1"/>
  <c r="D49" i="1"/>
  <c r="C53" i="1" l="1"/>
  <c r="C9" i="1"/>
  <c r="C34" i="1" l="1"/>
  <c r="C57" i="1" l="1"/>
  <c r="C60" i="1" l="1"/>
  <c r="C8" i="1" l="1"/>
  <c r="C7" i="1" s="1"/>
  <c r="C15" i="1"/>
  <c r="C28" i="1"/>
  <c r="C44" i="1"/>
  <c r="C69" i="1" l="1"/>
  <c r="C49" i="1"/>
  <c r="C65" i="1" l="1"/>
  <c r="C63" i="1"/>
  <c r="C47" i="1"/>
  <c r="C41" i="1"/>
  <c r="C39" i="1"/>
  <c r="C31" i="1"/>
  <c r="C26" i="1"/>
  <c r="C24" i="1"/>
  <c r="C22" i="1"/>
  <c r="C20" i="1"/>
  <c r="C18" i="1"/>
  <c r="C16" i="1"/>
  <c r="C67" i="1" l="1"/>
  <c r="E56" i="1"/>
  <c r="C56" i="1"/>
</calcChain>
</file>

<file path=xl/sharedStrings.xml><?xml version="1.0" encoding="utf-8"?>
<sst xmlns="http://schemas.openxmlformats.org/spreadsheetml/2006/main" count="79" uniqueCount="44">
  <si>
    <t xml:space="preserve">B.      Bugetul institutiilor publice finantate din venituri proprii si subventii  de la bugetul local pe anul </t>
  </si>
  <si>
    <t xml:space="preserve">Nr. </t>
  </si>
  <si>
    <t>Denumire indicatori/ordonatori</t>
  </si>
  <si>
    <t>crt.</t>
  </si>
  <si>
    <t>SECTIUNEA DE FUNCTIONARE</t>
  </si>
  <si>
    <t>Capitolul 65.10 -Invatamant ,total din care:</t>
  </si>
  <si>
    <t>venituri proprii</t>
  </si>
  <si>
    <t>total venituri</t>
  </si>
  <si>
    <t>cheltuieli de personal</t>
  </si>
  <si>
    <t>bunuri si servicii</t>
  </si>
  <si>
    <t>total cheltuieli</t>
  </si>
  <si>
    <t>Gradinita cu P.P.nr.1 Tara Copilariei</t>
  </si>
  <si>
    <t>Gradinita cu P.P. nr.2 Rostogol</t>
  </si>
  <si>
    <t>Gradinita cu P.P.nr.4 Step by step</t>
  </si>
  <si>
    <t>Gradinita cu P.P.Amicii</t>
  </si>
  <si>
    <t>Gradinita cu P.P.Aricel</t>
  </si>
  <si>
    <t>Gradinita cu P.P.Voinicel</t>
  </si>
  <si>
    <t>Scoala Gimnaziala CAROL I</t>
  </si>
  <si>
    <t>Scoala cu clasele I-VIII Mircea Voda</t>
  </si>
  <si>
    <t>Scoala Gimnaziala Mihai Viteazul</t>
  </si>
  <si>
    <t>Scoala Gimnaziala Tudor Vladimirescu</t>
  </si>
  <si>
    <t>Scoala Gimnaziala Nicolae Titulescu</t>
  </si>
  <si>
    <t>Scoala GimnazialaConstantin Brancoveanu</t>
  </si>
  <si>
    <t>Colegiul Agricol Sandu Aldea</t>
  </si>
  <si>
    <t>Liceul Tehnologic Transporturi Auto</t>
  </si>
  <si>
    <t>Liceul Danubius</t>
  </si>
  <si>
    <t>Colegiul Economic</t>
  </si>
  <si>
    <t>Liceul Mihai Eminescu</t>
  </si>
  <si>
    <t>Colegiul National Barbu Stirbei</t>
  </si>
  <si>
    <t>Colegiul Stefan Banulescu</t>
  </si>
  <si>
    <t>Venituri proprii</t>
  </si>
  <si>
    <t>chelt.de capital</t>
  </si>
  <si>
    <t>TOTAL  VENITURI   EXTRABUGETARE din care:</t>
  </si>
  <si>
    <t>TOTAL CHELTUIELI   EXTRABUGETARE din care:</t>
  </si>
  <si>
    <t xml:space="preserve">ajutoare sociale </t>
  </si>
  <si>
    <t>sume aferente persoane cu handicap</t>
  </si>
  <si>
    <t>sume afernte persoane cu handicap</t>
  </si>
  <si>
    <t xml:space="preserve">BUGET </t>
  </si>
  <si>
    <t xml:space="preserve">cheltuieli de capital </t>
  </si>
  <si>
    <t>Influente</t>
  </si>
  <si>
    <t>trim I</t>
  </si>
  <si>
    <t>rectificat</t>
  </si>
  <si>
    <t>mii lei</t>
  </si>
  <si>
    <t xml:space="preserve">  MUNICIPIUL CALARASI                                                     ANEXA NR. 3 LA HCL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</si>
</sst>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rgb="FF00B050"/>
      <name val="Times New Roman"/>
      <family val="1"/>
    </font>
    <font>
      <b/>
      <sz val="12"/>
      <name val="Times New Roman"/>
      <family val="1"/>
      <charset val="238"/>
    </font>
    <font>
      <sz val="14"/>
      <name val="Times New Roman"/>
      <family val="1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  <xf numFmtId="0" fontId="6" fillId="0" borderId="11" xfId="0" applyFont="1" applyFill="1" applyBorder="1"/>
    <xf numFmtId="0" fontId="9" fillId="0" borderId="5" xfId="0" applyFont="1" applyFill="1" applyBorder="1"/>
    <xf numFmtId="0" fontId="1" fillId="0" borderId="0" xfId="0" applyFont="1" applyFill="1" applyAlignment="1"/>
    <xf numFmtId="0" fontId="3" fillId="0" borderId="0" xfId="0" applyFont="1" applyFill="1" applyAlignment="1"/>
    <xf numFmtId="0" fontId="6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5" xfId="0" applyFont="1" applyFill="1" applyBorder="1"/>
    <xf numFmtId="0" fontId="10" fillId="0" borderId="5" xfId="0" applyFont="1" applyFill="1" applyBorder="1"/>
    <xf numFmtId="0" fontId="6" fillId="0" borderId="12" xfId="0" applyFont="1" applyFill="1" applyBorder="1"/>
    <xf numFmtId="0" fontId="9" fillId="0" borderId="13" xfId="0" applyFont="1" applyFill="1" applyBorder="1"/>
    <xf numFmtId="0" fontId="9" fillId="0" borderId="7" xfId="0" applyFont="1" applyFill="1" applyBorder="1"/>
    <xf numFmtId="0" fontId="9" fillId="0" borderId="11" xfId="0" applyFont="1" applyFill="1" applyBorder="1"/>
    <xf numFmtId="0" fontId="9" fillId="0" borderId="14" xfId="0" applyFont="1" applyFill="1" applyBorder="1"/>
    <xf numFmtId="0" fontId="9" fillId="0" borderId="6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10" xfId="0" applyFont="1" applyFill="1" applyBorder="1"/>
    <xf numFmtId="0" fontId="4" fillId="0" borderId="15" xfId="0" applyFont="1" applyFill="1" applyBorder="1" applyAlignment="1">
      <alignment horizontal="center" wrapText="1"/>
    </xf>
    <xf numFmtId="3" fontId="6" fillId="0" borderId="16" xfId="0" applyNumberFormat="1" applyFont="1" applyFill="1" applyBorder="1"/>
    <xf numFmtId="3" fontId="9" fillId="0" borderId="17" xfId="0" applyNumberFormat="1" applyFont="1" applyFill="1" applyBorder="1"/>
    <xf numFmtId="3" fontId="9" fillId="0" borderId="19" xfId="0" applyNumberFormat="1" applyFont="1" applyFill="1" applyBorder="1"/>
    <xf numFmtId="0" fontId="5" fillId="0" borderId="5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9" fillId="0" borderId="10" xfId="0" applyFont="1" applyFill="1" applyBorder="1"/>
    <xf numFmtId="0" fontId="6" fillId="0" borderId="14" xfId="0" applyFont="1" applyFill="1" applyBorder="1"/>
    <xf numFmtId="0" fontId="5" fillId="0" borderId="6" xfId="0" applyFont="1" applyFill="1" applyBorder="1"/>
    <xf numFmtId="0" fontId="11" fillId="0" borderId="13" xfId="0" applyFont="1" applyFill="1" applyBorder="1"/>
    <xf numFmtId="0" fontId="9" fillId="0" borderId="9" xfId="0" applyFont="1" applyFill="1" applyBorder="1"/>
    <xf numFmtId="0" fontId="9" fillId="0" borderId="12" xfId="0" applyFont="1" applyFill="1" applyBorder="1"/>
    <xf numFmtId="3" fontId="9" fillId="0" borderId="20" xfId="0" applyNumberFormat="1" applyFont="1" applyFill="1" applyBorder="1"/>
    <xf numFmtId="3" fontId="9" fillId="0" borderId="5" xfId="0" applyNumberFormat="1" applyFont="1" applyFill="1" applyBorder="1"/>
    <xf numFmtId="3" fontId="9" fillId="0" borderId="10" xfId="0" applyNumberFormat="1" applyFont="1" applyFill="1" applyBorder="1"/>
    <xf numFmtId="0" fontId="11" fillId="0" borderId="21" xfId="0" applyFont="1" applyFill="1" applyBorder="1"/>
    <xf numFmtId="3" fontId="9" fillId="0" borderId="4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3" fontId="6" fillId="0" borderId="24" xfId="0" applyNumberFormat="1" applyFont="1" applyFill="1" applyBorder="1"/>
    <xf numFmtId="0" fontId="12" fillId="0" borderId="2" xfId="0" applyFont="1" applyFill="1" applyBorder="1" applyAlignment="1">
      <alignment horizontal="center"/>
    </xf>
    <xf numFmtId="3" fontId="6" fillId="0" borderId="18" xfId="0" applyNumberFormat="1" applyFont="1" applyFill="1" applyBorder="1"/>
    <xf numFmtId="3" fontId="6" fillId="0" borderId="17" xfId="0" applyNumberFormat="1" applyFont="1" applyFill="1" applyBorder="1"/>
    <xf numFmtId="3" fontId="13" fillId="0" borderId="16" xfId="0" applyNumberFormat="1" applyFont="1" applyFill="1" applyBorder="1"/>
    <xf numFmtId="0" fontId="11" fillId="0" borderId="25" xfId="0" applyFont="1" applyFill="1" applyBorder="1"/>
    <xf numFmtId="0" fontId="11" fillId="0" borderId="26" xfId="0" applyFont="1" applyFill="1" applyBorder="1"/>
    <xf numFmtId="0" fontId="2" fillId="0" borderId="21" xfId="0" applyFont="1" applyFill="1" applyBorder="1"/>
    <xf numFmtId="0" fontId="2" fillId="0" borderId="31" xfId="0" applyFont="1" applyFill="1" applyBorder="1"/>
    <xf numFmtId="0" fontId="14" fillId="0" borderId="8" xfId="0" applyFont="1" applyFill="1" applyBorder="1"/>
    <xf numFmtId="3" fontId="14" fillId="0" borderId="32" xfId="0" applyNumberFormat="1" applyFont="1" applyFill="1" applyBorder="1"/>
    <xf numFmtId="3" fontId="13" fillId="0" borderId="24" xfId="0" applyNumberFormat="1" applyFont="1" applyFill="1" applyBorder="1"/>
    <xf numFmtId="3" fontId="14" fillId="0" borderId="33" xfId="0" applyNumberFormat="1" applyFont="1" applyFill="1" applyBorder="1"/>
    <xf numFmtId="0" fontId="9" fillId="0" borderId="8" xfId="0" applyFont="1" applyFill="1" applyBorder="1"/>
    <xf numFmtId="0" fontId="6" fillId="0" borderId="1" xfId="0" applyFont="1" applyFill="1" applyBorder="1"/>
    <xf numFmtId="0" fontId="9" fillId="0" borderId="2" xfId="0" applyFont="1" applyFill="1" applyBorder="1"/>
    <xf numFmtId="3" fontId="9" fillId="0" borderId="15" xfId="0" applyNumberFormat="1" applyFont="1" applyFill="1" applyBorder="1"/>
    <xf numFmtId="3" fontId="2" fillId="0" borderId="34" xfId="0" applyNumberFormat="1" applyFont="1" applyFill="1" applyBorder="1"/>
    <xf numFmtId="3" fontId="2" fillId="0" borderId="27" xfId="0" applyNumberFormat="1" applyFont="1" applyFill="1" applyBorder="1"/>
    <xf numFmtId="3" fontId="6" fillId="0" borderId="32" xfId="0" applyNumberFormat="1" applyFont="1" applyFill="1" applyBorder="1"/>
    <xf numFmtId="3" fontId="2" fillId="0" borderId="28" xfId="0" applyNumberFormat="1" applyFont="1" applyFill="1" applyBorder="1"/>
    <xf numFmtId="49" fontId="1" fillId="0" borderId="0" xfId="0" applyNumberFormat="1" applyFont="1" applyFill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78"/>
  <sheetViews>
    <sheetView tabSelected="1" topLeftCell="A54" zoomScaleNormal="100" workbookViewId="0">
      <selection sqref="A1:E73"/>
    </sheetView>
  </sheetViews>
  <sheetFormatPr defaultRowHeight="15.75" x14ac:dyDescent="0.25"/>
  <cols>
    <col min="1" max="1" width="5" style="6" customWidth="1"/>
    <col min="2" max="2" width="90.7109375" style="6" customWidth="1"/>
    <col min="3" max="3" width="14.42578125" style="1" customWidth="1"/>
    <col min="4" max="4" width="16.42578125" style="6" customWidth="1"/>
    <col min="5" max="5" width="16.85546875" style="6" customWidth="1"/>
    <col min="6" max="16384" width="9.140625" style="6"/>
  </cols>
  <sheetData>
    <row r="1" spans="1:8" x14ac:dyDescent="0.25">
      <c r="A1" s="71" t="s">
        <v>43</v>
      </c>
      <c r="B1" s="71"/>
    </row>
    <row r="2" spans="1:8" ht="18.75" x14ac:dyDescent="0.3">
      <c r="A2" s="9" t="s">
        <v>0</v>
      </c>
      <c r="B2" s="10"/>
      <c r="C2" s="11">
        <v>2024</v>
      </c>
    </row>
    <row r="3" spans="1:8" ht="16.5" thickBot="1" x14ac:dyDescent="0.3">
      <c r="A3" s="4"/>
      <c r="B3" s="4"/>
      <c r="C3" s="27"/>
      <c r="E3" s="6" t="s">
        <v>42</v>
      </c>
    </row>
    <row r="4" spans="1:8" x14ac:dyDescent="0.25">
      <c r="A4" s="12" t="s">
        <v>1</v>
      </c>
      <c r="B4" s="51" t="s">
        <v>2</v>
      </c>
      <c r="C4" s="29" t="s">
        <v>37</v>
      </c>
      <c r="D4" s="46" t="s">
        <v>39</v>
      </c>
      <c r="E4" s="55" t="s">
        <v>37</v>
      </c>
    </row>
    <row r="5" spans="1:8" ht="16.5" thickBot="1" x14ac:dyDescent="0.3">
      <c r="A5" s="34" t="s">
        <v>3</v>
      </c>
      <c r="B5" s="35"/>
      <c r="C5" s="36">
        <v>2024</v>
      </c>
      <c r="D5" s="40" t="s">
        <v>40</v>
      </c>
      <c r="E5" s="56" t="s">
        <v>41</v>
      </c>
    </row>
    <row r="6" spans="1:8" ht="16.5" thickBot="1" x14ac:dyDescent="0.3">
      <c r="A6" s="72" t="s">
        <v>4</v>
      </c>
      <c r="B6" s="73"/>
      <c r="C6" s="73"/>
      <c r="D6" s="57"/>
      <c r="E6" s="58"/>
      <c r="H6" s="5"/>
    </row>
    <row r="7" spans="1:8" ht="19.5" thickBot="1" x14ac:dyDescent="0.35">
      <c r="A7" s="13">
        <v>1</v>
      </c>
      <c r="B7" s="14" t="s">
        <v>5</v>
      </c>
      <c r="C7" s="30">
        <f>C8</f>
        <v>3160</v>
      </c>
      <c r="D7" s="59">
        <v>120</v>
      </c>
      <c r="E7" s="60">
        <f>+C7+D7</f>
        <v>3280</v>
      </c>
    </row>
    <row r="8" spans="1:8" s="1" customFormat="1" ht="19.5" thickBot="1" x14ac:dyDescent="0.35">
      <c r="A8" s="13"/>
      <c r="B8" s="63" t="s">
        <v>6</v>
      </c>
      <c r="C8" s="30">
        <f>C9</f>
        <v>3160</v>
      </c>
      <c r="D8" s="54">
        <v>120</v>
      </c>
      <c r="E8" s="60">
        <f t="shared" ref="E8:E71" si="0">+C8+D8</f>
        <v>3280</v>
      </c>
      <c r="F8" s="6"/>
    </row>
    <row r="9" spans="1:8" s="1" customFormat="1" ht="19.5" thickBot="1" x14ac:dyDescent="0.35">
      <c r="A9" s="48"/>
      <c r="B9" s="49" t="s">
        <v>7</v>
      </c>
      <c r="C9" s="50">
        <f>+C10+C11+C12+C13+C14</f>
        <v>3160</v>
      </c>
      <c r="D9" s="61">
        <v>120</v>
      </c>
      <c r="E9" s="62">
        <f t="shared" si="0"/>
        <v>3280</v>
      </c>
      <c r="F9" s="6"/>
    </row>
    <row r="10" spans="1:8" s="1" customFormat="1" ht="18.75" x14ac:dyDescent="0.3">
      <c r="A10" s="64"/>
      <c r="B10" s="65" t="s">
        <v>8</v>
      </c>
      <c r="C10" s="66">
        <v>1025</v>
      </c>
      <c r="D10" s="66"/>
      <c r="E10" s="67">
        <f t="shared" si="0"/>
        <v>1025</v>
      </c>
      <c r="F10" s="6"/>
    </row>
    <row r="11" spans="1:8" s="1" customFormat="1" ht="18.75" x14ac:dyDescent="0.3">
      <c r="A11" s="7"/>
      <c r="B11" s="8" t="s">
        <v>9</v>
      </c>
      <c r="C11" s="31">
        <v>2130</v>
      </c>
      <c r="D11" s="31"/>
      <c r="E11" s="68">
        <f t="shared" si="0"/>
        <v>2130</v>
      </c>
      <c r="F11" s="6"/>
    </row>
    <row r="12" spans="1:8" s="1" customFormat="1" ht="18.75" x14ac:dyDescent="0.3">
      <c r="A12" s="7"/>
      <c r="B12" s="8" t="s">
        <v>34</v>
      </c>
      <c r="C12" s="31">
        <v>0</v>
      </c>
      <c r="D12" s="31"/>
      <c r="E12" s="68">
        <f t="shared" si="0"/>
        <v>0</v>
      </c>
      <c r="F12" s="6"/>
    </row>
    <row r="13" spans="1:8" s="1" customFormat="1" ht="18.75" x14ac:dyDescent="0.3">
      <c r="A13" s="7"/>
      <c r="B13" s="8" t="s">
        <v>36</v>
      </c>
      <c r="C13" s="31">
        <v>5</v>
      </c>
      <c r="D13" s="31"/>
      <c r="E13" s="68">
        <f t="shared" si="0"/>
        <v>5</v>
      </c>
      <c r="F13" s="6"/>
    </row>
    <row r="14" spans="1:8" s="1" customFormat="1" ht="19.5" thickBot="1" x14ac:dyDescent="0.35">
      <c r="A14" s="38"/>
      <c r="B14" s="23" t="s">
        <v>31</v>
      </c>
      <c r="C14" s="32">
        <v>0</v>
      </c>
      <c r="D14" s="32"/>
      <c r="E14" s="68">
        <f t="shared" si="0"/>
        <v>0</v>
      </c>
      <c r="F14" s="6"/>
    </row>
    <row r="15" spans="1:8" s="1" customFormat="1" ht="19.5" thickBot="1" x14ac:dyDescent="0.35">
      <c r="A15" s="13"/>
      <c r="B15" s="14" t="s">
        <v>10</v>
      </c>
      <c r="C15" s="30">
        <f>C10+C11+C12+C13+C14</f>
        <v>3160</v>
      </c>
      <c r="D15" s="30">
        <v>120</v>
      </c>
      <c r="E15" s="69">
        <v>3280</v>
      </c>
      <c r="F15" s="6"/>
    </row>
    <row r="16" spans="1:8" s="1" customFormat="1" ht="18.75" x14ac:dyDescent="0.3">
      <c r="A16" s="15">
        <v>1.2</v>
      </c>
      <c r="B16" s="28" t="s">
        <v>11</v>
      </c>
      <c r="C16" s="52">
        <f>C17</f>
        <v>220</v>
      </c>
      <c r="D16" s="52"/>
      <c r="E16" s="68">
        <f t="shared" si="0"/>
        <v>220</v>
      </c>
      <c r="F16" s="6"/>
    </row>
    <row r="17" spans="1:10" s="1" customFormat="1" ht="18.75" x14ac:dyDescent="0.3">
      <c r="A17" s="7"/>
      <c r="B17" s="8" t="s">
        <v>9</v>
      </c>
      <c r="C17" s="31">
        <v>220</v>
      </c>
      <c r="D17" s="33"/>
      <c r="E17" s="68">
        <f t="shared" si="0"/>
        <v>220</v>
      </c>
      <c r="F17" s="6"/>
    </row>
    <row r="18" spans="1:10" s="1" customFormat="1" ht="18.75" x14ac:dyDescent="0.3">
      <c r="A18" s="7">
        <v>1.3</v>
      </c>
      <c r="B18" s="16" t="s">
        <v>12</v>
      </c>
      <c r="C18" s="53">
        <f>C19</f>
        <v>110</v>
      </c>
      <c r="D18" s="53"/>
      <c r="E18" s="68">
        <f t="shared" si="0"/>
        <v>110</v>
      </c>
      <c r="F18" s="6"/>
    </row>
    <row r="19" spans="1:10" s="1" customFormat="1" ht="18.75" x14ac:dyDescent="0.3">
      <c r="A19" s="7"/>
      <c r="B19" s="8" t="s">
        <v>9</v>
      </c>
      <c r="C19" s="31">
        <v>110</v>
      </c>
      <c r="D19" s="33"/>
      <c r="E19" s="68">
        <f t="shared" si="0"/>
        <v>110</v>
      </c>
      <c r="F19" s="6"/>
    </row>
    <row r="20" spans="1:10" s="1" customFormat="1" ht="18.75" x14ac:dyDescent="0.3">
      <c r="A20" s="7">
        <v>1.4</v>
      </c>
      <c r="B20" s="16" t="s">
        <v>13</v>
      </c>
      <c r="C20" s="53">
        <f>C21</f>
        <v>230</v>
      </c>
      <c r="D20" s="53"/>
      <c r="E20" s="68">
        <f t="shared" si="0"/>
        <v>230</v>
      </c>
      <c r="F20" s="6"/>
    </row>
    <row r="21" spans="1:10" s="1" customFormat="1" ht="18.75" x14ac:dyDescent="0.3">
      <c r="A21" s="7"/>
      <c r="B21" s="8" t="s">
        <v>9</v>
      </c>
      <c r="C21" s="31">
        <v>230</v>
      </c>
      <c r="D21" s="33"/>
      <c r="E21" s="68">
        <f t="shared" si="0"/>
        <v>230</v>
      </c>
      <c r="F21" s="6"/>
    </row>
    <row r="22" spans="1:10" s="1" customFormat="1" ht="18.75" x14ac:dyDescent="0.3">
      <c r="A22" s="7">
        <v>1</v>
      </c>
      <c r="B22" s="16" t="s">
        <v>14</v>
      </c>
      <c r="C22" s="53">
        <f>C23</f>
        <v>150</v>
      </c>
      <c r="D22" s="53"/>
      <c r="E22" s="68">
        <f t="shared" si="0"/>
        <v>150</v>
      </c>
      <c r="F22" s="6"/>
    </row>
    <row r="23" spans="1:10" s="1" customFormat="1" ht="18.75" x14ac:dyDescent="0.3">
      <c r="A23" s="7"/>
      <c r="B23" s="8" t="s">
        <v>9</v>
      </c>
      <c r="C23" s="31">
        <v>150</v>
      </c>
      <c r="D23" s="33"/>
      <c r="E23" s="68">
        <f t="shared" si="0"/>
        <v>150</v>
      </c>
      <c r="F23" s="6"/>
    </row>
    <row r="24" spans="1:10" s="1" customFormat="1" ht="18.75" x14ac:dyDescent="0.3">
      <c r="A24" s="7">
        <v>1</v>
      </c>
      <c r="B24" s="16" t="s">
        <v>15</v>
      </c>
      <c r="C24" s="53">
        <f>C25</f>
        <v>140</v>
      </c>
      <c r="D24" s="53"/>
      <c r="E24" s="68">
        <f t="shared" si="0"/>
        <v>140</v>
      </c>
      <c r="F24" s="6"/>
    </row>
    <row r="25" spans="1:10" s="1" customFormat="1" ht="18.75" x14ac:dyDescent="0.3">
      <c r="A25" s="7"/>
      <c r="B25" s="8" t="s">
        <v>9</v>
      </c>
      <c r="C25" s="31">
        <v>140</v>
      </c>
      <c r="D25" s="33"/>
      <c r="E25" s="68">
        <f t="shared" si="0"/>
        <v>140</v>
      </c>
      <c r="F25" s="6"/>
    </row>
    <row r="26" spans="1:10" s="1" customFormat="1" ht="18.75" x14ac:dyDescent="0.3">
      <c r="A26" s="7">
        <v>1</v>
      </c>
      <c r="B26" s="16" t="s">
        <v>16</v>
      </c>
      <c r="C26" s="53">
        <f>C27</f>
        <v>220</v>
      </c>
      <c r="D26" s="53"/>
      <c r="E26" s="68">
        <f t="shared" si="0"/>
        <v>220</v>
      </c>
      <c r="F26" s="6"/>
    </row>
    <row r="27" spans="1:10" s="1" customFormat="1" ht="18.75" x14ac:dyDescent="0.3">
      <c r="A27" s="7"/>
      <c r="B27" s="8" t="s">
        <v>9</v>
      </c>
      <c r="C27" s="31">
        <v>220</v>
      </c>
      <c r="D27" s="33"/>
      <c r="E27" s="68">
        <f t="shared" si="0"/>
        <v>220</v>
      </c>
      <c r="F27" s="6"/>
      <c r="I27" s="6"/>
      <c r="J27" s="6"/>
    </row>
    <row r="28" spans="1:10" s="1" customFormat="1" ht="18.75" x14ac:dyDescent="0.3">
      <c r="A28" s="7">
        <v>1</v>
      </c>
      <c r="B28" s="16" t="s">
        <v>17</v>
      </c>
      <c r="C28" s="53">
        <f>C29+C30</f>
        <v>150</v>
      </c>
      <c r="D28" s="53"/>
      <c r="E28" s="68">
        <f t="shared" si="0"/>
        <v>150</v>
      </c>
      <c r="F28" s="6"/>
      <c r="I28" s="6"/>
      <c r="J28" s="6"/>
    </row>
    <row r="29" spans="1:10" s="1" customFormat="1" ht="18.75" x14ac:dyDescent="0.3">
      <c r="A29" s="7"/>
      <c r="B29" s="17" t="s">
        <v>8</v>
      </c>
      <c r="C29" s="31">
        <v>80</v>
      </c>
      <c r="D29" s="33"/>
      <c r="E29" s="68">
        <f t="shared" si="0"/>
        <v>80</v>
      </c>
      <c r="F29" s="6"/>
    </row>
    <row r="30" spans="1:10" s="1" customFormat="1" ht="18.75" x14ac:dyDescent="0.3">
      <c r="A30" s="7"/>
      <c r="B30" s="8" t="s">
        <v>9</v>
      </c>
      <c r="C30" s="31">
        <v>70</v>
      </c>
      <c r="D30" s="33"/>
      <c r="E30" s="68">
        <f t="shared" si="0"/>
        <v>70</v>
      </c>
      <c r="F30" s="6"/>
    </row>
    <row r="31" spans="1:10" s="1" customFormat="1" ht="18.75" x14ac:dyDescent="0.3">
      <c r="A31" s="7">
        <v>1</v>
      </c>
      <c r="B31" s="16" t="s">
        <v>18</v>
      </c>
      <c r="C31" s="53">
        <f>C32+C33</f>
        <v>100</v>
      </c>
      <c r="D31" s="53"/>
      <c r="E31" s="68">
        <f t="shared" si="0"/>
        <v>100</v>
      </c>
      <c r="F31" s="6"/>
    </row>
    <row r="32" spans="1:10" s="1" customFormat="1" ht="18.75" x14ac:dyDescent="0.3">
      <c r="A32" s="7"/>
      <c r="B32" s="8" t="s">
        <v>8</v>
      </c>
      <c r="C32" s="31">
        <v>80</v>
      </c>
      <c r="D32" s="33"/>
      <c r="E32" s="68">
        <f t="shared" si="0"/>
        <v>80</v>
      </c>
      <c r="F32" s="6"/>
    </row>
    <row r="33" spans="1:6" s="1" customFormat="1" ht="18.75" x14ac:dyDescent="0.3">
      <c r="A33" s="7"/>
      <c r="B33" s="8" t="s">
        <v>9</v>
      </c>
      <c r="C33" s="31">
        <v>20</v>
      </c>
      <c r="D33" s="33"/>
      <c r="E33" s="68">
        <f t="shared" si="0"/>
        <v>20</v>
      </c>
      <c r="F33" s="6"/>
    </row>
    <row r="34" spans="1:6" s="1" customFormat="1" ht="18.75" x14ac:dyDescent="0.3">
      <c r="A34" s="7">
        <v>1</v>
      </c>
      <c r="B34" s="16" t="s">
        <v>19</v>
      </c>
      <c r="C34" s="53">
        <f>C35+C36+C37+C38</f>
        <v>175</v>
      </c>
      <c r="D34" s="53"/>
      <c r="E34" s="68">
        <f t="shared" si="0"/>
        <v>175</v>
      </c>
    </row>
    <row r="35" spans="1:6" s="1" customFormat="1" ht="18.75" x14ac:dyDescent="0.3">
      <c r="A35" s="7"/>
      <c r="B35" s="8" t="s">
        <v>8</v>
      </c>
      <c r="C35" s="31">
        <v>120</v>
      </c>
      <c r="D35" s="33"/>
      <c r="E35" s="68">
        <f t="shared" si="0"/>
        <v>120</v>
      </c>
      <c r="F35" s="6"/>
    </row>
    <row r="36" spans="1:6" s="1" customFormat="1" ht="18.75" x14ac:dyDescent="0.3">
      <c r="A36" s="7"/>
      <c r="B36" s="8" t="s">
        <v>9</v>
      </c>
      <c r="C36" s="31">
        <v>50</v>
      </c>
      <c r="D36" s="33"/>
      <c r="E36" s="68">
        <f t="shared" si="0"/>
        <v>50</v>
      </c>
      <c r="F36" s="6"/>
    </row>
    <row r="37" spans="1:6" s="1" customFormat="1" ht="18.75" x14ac:dyDescent="0.3">
      <c r="A37" s="7"/>
      <c r="B37" s="8" t="s">
        <v>35</v>
      </c>
      <c r="C37" s="31">
        <v>5</v>
      </c>
      <c r="D37" s="33"/>
      <c r="E37" s="68">
        <f t="shared" si="0"/>
        <v>5</v>
      </c>
      <c r="F37" s="6"/>
    </row>
    <row r="38" spans="1:6" s="1" customFormat="1" ht="18.75" x14ac:dyDescent="0.3">
      <c r="A38" s="7"/>
      <c r="B38" s="8" t="s">
        <v>38</v>
      </c>
      <c r="C38" s="31">
        <v>0</v>
      </c>
      <c r="D38" s="33"/>
      <c r="E38" s="68">
        <f t="shared" si="0"/>
        <v>0</v>
      </c>
      <c r="F38" s="6"/>
    </row>
    <row r="39" spans="1:6" s="1" customFormat="1" ht="18.75" x14ac:dyDescent="0.3">
      <c r="A39" s="7">
        <v>1</v>
      </c>
      <c r="B39" s="16" t="s">
        <v>20</v>
      </c>
      <c r="C39" s="53">
        <f>C40</f>
        <v>15</v>
      </c>
      <c r="D39" s="53"/>
      <c r="E39" s="68">
        <f t="shared" si="0"/>
        <v>15</v>
      </c>
      <c r="F39" s="6"/>
    </row>
    <row r="40" spans="1:6" s="1" customFormat="1" ht="18.75" x14ac:dyDescent="0.3">
      <c r="A40" s="7"/>
      <c r="B40" s="8" t="s">
        <v>9</v>
      </c>
      <c r="C40" s="31">
        <v>15</v>
      </c>
      <c r="D40" s="33"/>
      <c r="E40" s="68">
        <f t="shared" si="0"/>
        <v>15</v>
      </c>
      <c r="F40" s="6"/>
    </row>
    <row r="41" spans="1:6" s="1" customFormat="1" ht="18.75" x14ac:dyDescent="0.3">
      <c r="A41" s="7">
        <v>1.1100000000000001</v>
      </c>
      <c r="B41" s="16" t="s">
        <v>21</v>
      </c>
      <c r="C41" s="53">
        <f>C42+C43</f>
        <v>220</v>
      </c>
      <c r="D41" s="53"/>
      <c r="E41" s="68">
        <f t="shared" si="0"/>
        <v>220</v>
      </c>
      <c r="F41" s="6"/>
    </row>
    <row r="42" spans="1:6" s="1" customFormat="1" ht="18.75" x14ac:dyDescent="0.3">
      <c r="A42" s="7"/>
      <c r="B42" s="8" t="s">
        <v>8</v>
      </c>
      <c r="C42" s="31">
        <v>180</v>
      </c>
      <c r="D42" s="33"/>
      <c r="E42" s="68">
        <f t="shared" si="0"/>
        <v>180</v>
      </c>
      <c r="F42" s="6"/>
    </row>
    <row r="43" spans="1:6" s="1" customFormat="1" ht="18.75" x14ac:dyDescent="0.3">
      <c r="A43" s="7"/>
      <c r="B43" s="8" t="s">
        <v>9</v>
      </c>
      <c r="C43" s="31">
        <v>40</v>
      </c>
      <c r="D43" s="33"/>
      <c r="E43" s="68">
        <f t="shared" si="0"/>
        <v>40</v>
      </c>
      <c r="F43" s="6"/>
    </row>
    <row r="44" spans="1:6" s="1" customFormat="1" ht="16.5" customHeight="1" x14ac:dyDescent="0.3">
      <c r="A44" s="7">
        <v>1.1100000000000001</v>
      </c>
      <c r="B44" s="16" t="s">
        <v>22</v>
      </c>
      <c r="C44" s="53">
        <f>C45+C46</f>
        <v>6</v>
      </c>
      <c r="D44" s="53"/>
      <c r="E44" s="68">
        <f t="shared" si="0"/>
        <v>6</v>
      </c>
      <c r="F44" s="6"/>
    </row>
    <row r="45" spans="1:6" s="1" customFormat="1" ht="18.75" hidden="1" x14ac:dyDescent="0.3">
      <c r="A45" s="7"/>
      <c r="B45" s="17" t="s">
        <v>8</v>
      </c>
      <c r="C45" s="31">
        <v>0</v>
      </c>
      <c r="D45" s="33"/>
      <c r="E45" s="68">
        <f t="shared" si="0"/>
        <v>0</v>
      </c>
      <c r="F45" s="6"/>
    </row>
    <row r="46" spans="1:6" s="1" customFormat="1" ht="18.75" x14ac:dyDescent="0.3">
      <c r="A46" s="7"/>
      <c r="B46" s="8" t="s">
        <v>9</v>
      </c>
      <c r="C46" s="31">
        <v>6</v>
      </c>
      <c r="D46" s="33"/>
      <c r="E46" s="68">
        <f t="shared" si="0"/>
        <v>6</v>
      </c>
      <c r="F46" s="6"/>
    </row>
    <row r="47" spans="1:6" s="1" customFormat="1" ht="18.75" x14ac:dyDescent="0.3">
      <c r="A47" s="7">
        <v>1.1200000000000001</v>
      </c>
      <c r="B47" s="16" t="s">
        <v>23</v>
      </c>
      <c r="C47" s="53">
        <f>C48</f>
        <v>60</v>
      </c>
      <c r="D47" s="53"/>
      <c r="E47" s="68">
        <f t="shared" si="0"/>
        <v>60</v>
      </c>
      <c r="F47" s="6"/>
    </row>
    <row r="48" spans="1:6" s="1" customFormat="1" ht="18.75" x14ac:dyDescent="0.3">
      <c r="A48" s="7"/>
      <c r="B48" s="8" t="s">
        <v>9</v>
      </c>
      <c r="C48" s="31">
        <v>60</v>
      </c>
      <c r="D48" s="33"/>
      <c r="E48" s="68">
        <f t="shared" si="0"/>
        <v>60</v>
      </c>
      <c r="F48" s="6"/>
    </row>
    <row r="49" spans="1:6" s="1" customFormat="1" ht="18.75" x14ac:dyDescent="0.3">
      <c r="A49" s="7">
        <v>1.1299999999999999</v>
      </c>
      <c r="B49" s="16" t="s">
        <v>24</v>
      </c>
      <c r="C49" s="53">
        <f>C50+C51+C52</f>
        <v>153</v>
      </c>
      <c r="D49" s="53">
        <f t="shared" ref="D49" si="1">D50+D51+D52</f>
        <v>120</v>
      </c>
      <c r="E49" s="68">
        <f t="shared" si="0"/>
        <v>273</v>
      </c>
      <c r="F49" s="6"/>
    </row>
    <row r="50" spans="1:6" s="1" customFormat="1" ht="18.75" hidden="1" x14ac:dyDescent="0.3">
      <c r="A50" s="7"/>
      <c r="B50" s="8" t="s">
        <v>8</v>
      </c>
      <c r="C50" s="31">
        <v>0</v>
      </c>
      <c r="D50" s="33"/>
      <c r="E50" s="68">
        <f t="shared" si="0"/>
        <v>0</v>
      </c>
      <c r="F50" s="6"/>
    </row>
    <row r="51" spans="1:6" s="1" customFormat="1" ht="18.75" x14ac:dyDescent="0.3">
      <c r="A51" s="7"/>
      <c r="B51" s="8" t="s">
        <v>9</v>
      </c>
      <c r="C51" s="31">
        <v>153</v>
      </c>
      <c r="D51" s="33">
        <v>120</v>
      </c>
      <c r="E51" s="68">
        <f t="shared" si="0"/>
        <v>273</v>
      </c>
      <c r="F51" s="6"/>
    </row>
    <row r="52" spans="1:6" s="1" customFormat="1" ht="18.75" x14ac:dyDescent="0.3">
      <c r="A52" s="7"/>
      <c r="B52" s="8" t="s">
        <v>34</v>
      </c>
      <c r="C52" s="31">
        <v>0</v>
      </c>
      <c r="D52" s="33">
        <v>0</v>
      </c>
      <c r="E52" s="68">
        <f t="shared" si="0"/>
        <v>0</v>
      </c>
      <c r="F52" s="6"/>
    </row>
    <row r="53" spans="1:6" s="1" customFormat="1" ht="18.75" x14ac:dyDescent="0.3">
      <c r="A53" s="7">
        <v>1.1399999999999999</v>
      </c>
      <c r="B53" s="16" t="s">
        <v>25</v>
      </c>
      <c r="C53" s="53">
        <f>+C54+C55</f>
        <v>511</v>
      </c>
      <c r="D53" s="53"/>
      <c r="E53" s="68">
        <f t="shared" si="0"/>
        <v>511</v>
      </c>
      <c r="F53" s="6"/>
    </row>
    <row r="54" spans="1:6" s="1" customFormat="1" ht="18.75" x14ac:dyDescent="0.3">
      <c r="A54" s="7"/>
      <c r="B54" s="8" t="s">
        <v>8</v>
      </c>
      <c r="C54" s="31">
        <v>355</v>
      </c>
      <c r="D54" s="33"/>
      <c r="E54" s="68">
        <f t="shared" si="0"/>
        <v>355</v>
      </c>
      <c r="F54" s="6"/>
    </row>
    <row r="55" spans="1:6" s="1" customFormat="1" ht="17.25" customHeight="1" x14ac:dyDescent="0.3">
      <c r="A55" s="7"/>
      <c r="B55" s="8" t="s">
        <v>9</v>
      </c>
      <c r="C55" s="31">
        <v>156</v>
      </c>
      <c r="D55" s="33"/>
      <c r="E55" s="68">
        <f t="shared" si="0"/>
        <v>156</v>
      </c>
      <c r="F55" s="6"/>
    </row>
    <row r="56" spans="1:6" s="1" customFormat="1" ht="18.75" hidden="1" x14ac:dyDescent="0.3">
      <c r="A56" s="7"/>
      <c r="B56" s="8" t="s">
        <v>31</v>
      </c>
      <c r="C56" s="31" t="e">
        <f ca="1">D56+E56+#REF!+#REF!</f>
        <v>#REF!</v>
      </c>
      <c r="D56" s="33"/>
      <c r="E56" s="68">
        <f t="shared" ca="1" si="0"/>
        <v>3160</v>
      </c>
      <c r="F56" s="6"/>
    </row>
    <row r="57" spans="1:6" s="1" customFormat="1" ht="18.75" x14ac:dyDescent="0.3">
      <c r="A57" s="7">
        <v>1.1499999999999999</v>
      </c>
      <c r="B57" s="16" t="s">
        <v>26</v>
      </c>
      <c r="C57" s="53">
        <f>C58+C59</f>
        <v>60</v>
      </c>
      <c r="D57" s="53"/>
      <c r="E57" s="68">
        <f t="shared" si="0"/>
        <v>60</v>
      </c>
      <c r="F57" s="6"/>
    </row>
    <row r="58" spans="1:6" s="1" customFormat="1" ht="18.75" x14ac:dyDescent="0.3">
      <c r="A58" s="7"/>
      <c r="B58" s="8" t="s">
        <v>8</v>
      </c>
      <c r="C58" s="31">
        <v>30</v>
      </c>
      <c r="D58" s="33"/>
      <c r="E58" s="68">
        <f t="shared" si="0"/>
        <v>30</v>
      </c>
      <c r="F58" s="6"/>
    </row>
    <row r="59" spans="1:6" s="1" customFormat="1" ht="21.75" customHeight="1" x14ac:dyDescent="0.3">
      <c r="A59" s="7"/>
      <c r="B59" s="8" t="s">
        <v>9</v>
      </c>
      <c r="C59" s="31">
        <v>30</v>
      </c>
      <c r="D59" s="33"/>
      <c r="E59" s="68">
        <f t="shared" si="0"/>
        <v>30</v>
      </c>
      <c r="F59" s="6"/>
    </row>
    <row r="60" spans="1:6" s="1" customFormat="1" ht="16.5" customHeight="1" x14ac:dyDescent="0.3">
      <c r="A60" s="7">
        <v>1.1599999999999999</v>
      </c>
      <c r="B60" s="16" t="s">
        <v>27</v>
      </c>
      <c r="C60" s="53">
        <f>C61+C62</f>
        <v>320</v>
      </c>
      <c r="D60" s="53"/>
      <c r="E60" s="68">
        <f t="shared" si="0"/>
        <v>320</v>
      </c>
      <c r="F60" s="6"/>
    </row>
    <row r="61" spans="1:6" s="1" customFormat="1" ht="18.75" x14ac:dyDescent="0.3">
      <c r="A61" s="7"/>
      <c r="B61" s="8" t="s">
        <v>8</v>
      </c>
      <c r="C61" s="31">
        <v>180</v>
      </c>
      <c r="D61" s="33"/>
      <c r="E61" s="68">
        <f t="shared" si="0"/>
        <v>180</v>
      </c>
      <c r="F61" s="6"/>
    </row>
    <row r="62" spans="1:6" s="1" customFormat="1" ht="18.75" x14ac:dyDescent="0.3">
      <c r="A62" s="7"/>
      <c r="B62" s="8" t="s">
        <v>9</v>
      </c>
      <c r="C62" s="31">
        <v>140</v>
      </c>
      <c r="D62" s="33"/>
      <c r="E62" s="68">
        <f t="shared" si="0"/>
        <v>140</v>
      </c>
      <c r="F62" s="6"/>
    </row>
    <row r="63" spans="1:6" s="1" customFormat="1" ht="18.75" x14ac:dyDescent="0.3">
      <c r="A63" s="7">
        <v>1.17</v>
      </c>
      <c r="B63" s="16" t="s">
        <v>28</v>
      </c>
      <c r="C63" s="53">
        <f>C64</f>
        <v>20</v>
      </c>
      <c r="D63" s="53"/>
      <c r="E63" s="68">
        <f t="shared" si="0"/>
        <v>20</v>
      </c>
      <c r="F63" s="6"/>
    </row>
    <row r="64" spans="1:6" s="1" customFormat="1" ht="18.75" x14ac:dyDescent="0.3">
      <c r="A64" s="7"/>
      <c r="B64" s="8" t="s">
        <v>9</v>
      </c>
      <c r="C64" s="31">
        <v>20</v>
      </c>
      <c r="D64" s="33"/>
      <c r="E64" s="68">
        <f t="shared" si="0"/>
        <v>20</v>
      </c>
      <c r="F64" s="6"/>
    </row>
    <row r="65" spans="1:10" s="1" customFormat="1" ht="18.75" x14ac:dyDescent="0.3">
      <c r="A65" s="18">
        <v>1.19</v>
      </c>
      <c r="B65" s="16" t="s">
        <v>29</v>
      </c>
      <c r="C65" s="53">
        <f>C66</f>
        <v>300</v>
      </c>
      <c r="D65" s="53"/>
      <c r="E65" s="68">
        <f t="shared" si="0"/>
        <v>300</v>
      </c>
      <c r="F65" s="6"/>
    </row>
    <row r="66" spans="1:10" s="1" customFormat="1" ht="19.5" thickBot="1" x14ac:dyDescent="0.35">
      <c r="A66" s="18"/>
      <c r="B66" s="19" t="s">
        <v>9</v>
      </c>
      <c r="C66" s="32">
        <v>300</v>
      </c>
      <c r="D66" s="39"/>
      <c r="E66" s="68">
        <f t="shared" si="0"/>
        <v>300</v>
      </c>
      <c r="F66" s="6"/>
    </row>
    <row r="67" spans="1:10" s="1" customFormat="1" ht="19.5" thickBot="1" x14ac:dyDescent="0.35">
      <c r="A67" s="20"/>
      <c r="B67" s="14" t="s">
        <v>32</v>
      </c>
      <c r="C67" s="30">
        <f>C68</f>
        <v>3160</v>
      </c>
      <c r="D67" s="30">
        <f t="shared" ref="D67:E67" si="2">D68</f>
        <v>120</v>
      </c>
      <c r="E67" s="69">
        <f t="shared" si="2"/>
        <v>3280</v>
      </c>
      <c r="F67" s="5"/>
      <c r="G67" s="5"/>
      <c r="H67" s="5"/>
      <c r="I67" s="5"/>
      <c r="J67" s="5"/>
    </row>
    <row r="68" spans="1:10" s="1" customFormat="1" ht="19.5" thickBot="1" x14ac:dyDescent="0.35">
      <c r="A68" s="42"/>
      <c r="B68" s="19" t="s">
        <v>30</v>
      </c>
      <c r="C68" s="43">
        <v>3160</v>
      </c>
      <c r="D68" s="43">
        <v>120</v>
      </c>
      <c r="E68" s="68">
        <f t="shared" si="0"/>
        <v>3280</v>
      </c>
      <c r="F68" s="6"/>
    </row>
    <row r="69" spans="1:10" s="1" customFormat="1" ht="19.5" thickBot="1" x14ac:dyDescent="0.35">
      <c r="A69" s="20"/>
      <c r="B69" s="14" t="s">
        <v>33</v>
      </c>
      <c r="C69" s="30">
        <f>C70+C71+C72+C73</f>
        <v>3160</v>
      </c>
      <c r="D69" s="30">
        <f t="shared" ref="D69:E69" si="3">D70+D71+D72+D73</f>
        <v>120</v>
      </c>
      <c r="E69" s="69">
        <f t="shared" si="3"/>
        <v>3280</v>
      </c>
      <c r="F69" s="6"/>
    </row>
    <row r="70" spans="1:10" s="1" customFormat="1" ht="18.75" x14ac:dyDescent="0.3">
      <c r="A70" s="41"/>
      <c r="B70" s="37" t="s">
        <v>8</v>
      </c>
      <c r="C70" s="45">
        <v>1025</v>
      </c>
      <c r="D70" s="45"/>
      <c r="E70" s="68">
        <f t="shared" si="0"/>
        <v>1025</v>
      </c>
      <c r="F70" s="6"/>
    </row>
    <row r="71" spans="1:10" s="1" customFormat="1" ht="18.75" x14ac:dyDescent="0.3">
      <c r="A71" s="21"/>
      <c r="B71" s="8" t="s">
        <v>9</v>
      </c>
      <c r="C71" s="44">
        <v>2130</v>
      </c>
      <c r="D71" s="44">
        <v>120</v>
      </c>
      <c r="E71" s="68">
        <f t="shared" si="0"/>
        <v>2250</v>
      </c>
      <c r="F71" s="6"/>
    </row>
    <row r="72" spans="1:10" s="1" customFormat="1" ht="18.75" x14ac:dyDescent="0.3">
      <c r="A72" s="22"/>
      <c r="B72" s="23" t="s">
        <v>34</v>
      </c>
      <c r="C72" s="44">
        <v>5</v>
      </c>
      <c r="D72" s="44"/>
      <c r="E72" s="68">
        <f t="shared" ref="E72:E73" si="4">+C72+D72</f>
        <v>5</v>
      </c>
      <c r="F72" s="6"/>
    </row>
    <row r="73" spans="1:10" s="1" customFormat="1" ht="19.5" thickBot="1" x14ac:dyDescent="0.35">
      <c r="A73" s="24"/>
      <c r="B73" s="25" t="s">
        <v>31</v>
      </c>
      <c r="C73" s="47">
        <v>0</v>
      </c>
      <c r="D73" s="47"/>
      <c r="E73" s="70">
        <f t="shared" si="4"/>
        <v>0</v>
      </c>
      <c r="F73" s="6"/>
    </row>
    <row r="74" spans="1:10" x14ac:dyDescent="0.25">
      <c r="A74" s="2"/>
      <c r="B74" s="3"/>
      <c r="C74" s="26"/>
    </row>
    <row r="75" spans="1:10" x14ac:dyDescent="0.25">
      <c r="B75" s="4"/>
      <c r="C75" s="26"/>
    </row>
    <row r="78" spans="1:10" x14ac:dyDescent="0.25">
      <c r="D78" s="5"/>
    </row>
  </sheetData>
  <mergeCells count="2">
    <mergeCell ref="A1:B1"/>
    <mergeCell ref="A6:C6"/>
  </mergeCells>
  <pageMargins left="0" right="0.11811023622047245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anexa BUGE  INITIAL extrab 2023</vt:lpstr>
      <vt:lpstr>'anexa BUGE  INITIAL extrab 2023'!Zona_de_imprimat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2024-03-04T08:46:31Z</dcterms:modified>
</cp:coreProperties>
</file>